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31" i="4"/>
  <c r="E39" i="4" s="1"/>
  <c r="H31" i="4"/>
  <c r="H39" i="4" s="1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<sst xmlns="http://schemas.openxmlformats.org/spreadsheetml/2006/main" count="105" uniqueCount="57">
  <si>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</si>
  <si>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</si>
  <si>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</si>
  <si>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</si>
  <si>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</si>
  <si>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</si>
  <si>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</si>
  <si>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</si>
  <si>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</si>
  <si>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</si>
  <si>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</si>
  <si>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</si>
  <si>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</si>
  <si>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</si>
  <si>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</si>
  <si>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</si>
  <si>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</si>
  <si>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</si>
  <si>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</si>
  <si>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</si>
  <si>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</si>
  <si>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</si>
  <si>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</si>
  <si>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</si>
  <si>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</si>
  <si>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</si>
  <si>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</si>
  <si>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</si>
  <si>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</si>
  <si>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</si>
  <si>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</si>
  <si>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</si>
  <si>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</si>
  <si>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</si>
  <si>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</si>
  <si>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</si>
  <si>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</si>
  <si>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</si>
  <si>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</si>
  <si>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</si>
  <si>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</si>
  <si>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</si>
  <si>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</si>
  <si>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</si>
  <si>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</si>
  <si>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</si>
  <si>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</si>
  <si>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</si>
  <si>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</si>
  <si>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31 de Diciembre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</si>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</sst>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Border="1" applyAlignment="1">
      <alignment horizontal="left" vertical="center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activeCell="B11" sqref="B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14611.25</v>
      </c>
      <c r="D9" s="22">
        <v>-4364.1400000000003</v>
      </c>
      <c r="E9" s="22">
        <f t="shared" si="0"/>
        <v>10247.11</v>
      </c>
      <c r="F9" s="22">
        <v>10247.11</v>
      </c>
      <c r="G9" s="22">
        <v>10247.11</v>
      </c>
      <c r="H9" s="22">
        <f t="shared" si="1"/>
        <v>-4364.1399999999994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18310003.370000001</v>
      </c>
      <c r="D11" s="22">
        <v>1259707.94</v>
      </c>
      <c r="E11" s="22">
        <f t="shared" si="2"/>
        <v>19569711.310000002</v>
      </c>
      <c r="F11" s="22">
        <v>19569711.309999999</v>
      </c>
      <c r="G11" s="22">
        <v>19569711.309999999</v>
      </c>
      <c r="H11" s="22">
        <f t="shared" si="3"/>
        <v>1259707.9399999976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330000</v>
      </c>
      <c r="E14" s="22">
        <f t="shared" ref="E14" si="4">C14+D14</f>
        <v>330000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18324614.620000001</v>
      </c>
      <c r="D16" s="23">
        <f t="shared" ref="D16:H16" si="6">SUM(D5:D14)</f>
        <v>1585343.8</v>
      </c>
      <c r="E16" s="23">
        <f t="shared" si="6"/>
        <v>19909958.420000002</v>
      </c>
      <c r="F16" s="23">
        <f t="shared" si="6"/>
        <v>19579958.419999998</v>
      </c>
      <c r="G16" s="11">
        <f t="shared" si="6"/>
        <v>19579958.419999998</v>
      </c>
      <c r="H16" s="12">
        <f t="shared" si="6"/>
        <v>1255343.7999999977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18324614.620000001</v>
      </c>
      <c r="D31" s="26">
        <f t="shared" si="14"/>
        <v>1255343.8</v>
      </c>
      <c r="E31" s="26">
        <f t="shared" si="14"/>
        <v>19579958.420000002</v>
      </c>
      <c r="F31" s="26">
        <f t="shared" si="14"/>
        <v>19579958.419999998</v>
      </c>
      <c r="G31" s="26">
        <f t="shared" si="14"/>
        <v>19579958.419999998</v>
      </c>
      <c r="H31" s="26">
        <f t="shared" si="14"/>
        <v>1255343.7999999977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14611.25</v>
      </c>
      <c r="D33" s="25">
        <v>-4364.1400000000003</v>
      </c>
      <c r="E33" s="25">
        <f>C33+D33</f>
        <v>10247.11</v>
      </c>
      <c r="F33" s="25">
        <v>10247.11</v>
      </c>
      <c r="G33" s="25">
        <v>10247.11</v>
      </c>
      <c r="H33" s="25">
        <f t="shared" ref="H33:H34" si="15">G33-C33</f>
        <v>-4364.1399999999994</v>
      </c>
      <c r="I33" s="45" t="s">
        <v>40</v>
      </c>
    </row>
    <row r="34" spans="1:9" x14ac:dyDescent="0.2">
      <c r="A34" s="16"/>
      <c r="B34" s="17" t="s">
        <v>32</v>
      </c>
      <c r="C34" s="25">
        <v>18310003.370000001</v>
      </c>
      <c r="D34" s="25">
        <v>1259707.94</v>
      </c>
      <c r="E34" s="25">
        <f>C34+D34</f>
        <v>19569711.310000002</v>
      </c>
      <c r="F34" s="25">
        <v>19569711.309999999</v>
      </c>
      <c r="G34" s="25">
        <v>19569711.309999999</v>
      </c>
      <c r="H34" s="25">
        <f t="shared" si="15"/>
        <v>1259707.9399999976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330000</v>
      </c>
      <c r="E37" s="26">
        <f t="shared" si="17"/>
        <v>330000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330000</v>
      </c>
      <c r="E38" s="25">
        <f>C38+D38</f>
        <v>330000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18324614.620000001</v>
      </c>
      <c r="D39" s="23">
        <f t="shared" ref="D39:H39" si="18">SUM(D37+D31+D21)</f>
        <v>1585343.8</v>
      </c>
      <c r="E39" s="23">
        <f t="shared" si="18"/>
        <v>19909958.420000002</v>
      </c>
      <c r="F39" s="23">
        <f t="shared" si="18"/>
        <v>19579958.419999998</v>
      </c>
      <c r="G39" s="23">
        <f t="shared" si="18"/>
        <v>19579958.419999998</v>
      </c>
      <c r="H39" s="12">
        <f t="shared" si="18"/>
        <v>1255343.7999999977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ht="22.5" x14ac:dyDescent="0.2">
      <c r="B41" s="38" t="s">
        <v>34</v>
      </c>
    </row>
    <row r="42" spans="1:9" x14ac:dyDescent="0.2">
      <c r="B42" s="39" t="s">
        <v>35</v>
      </c>
    </row>
    <row r="43" spans="1:9" ht="24" customHeight="1" x14ac:dyDescent="0.2">
      <c r="B43" s="46" t="s">
        <v>36</v>
      </c>
      <c r="C43" s="46"/>
      <c r="D43" s="46"/>
      <c r="E43" s="46"/>
      <c r="F43" s="46"/>
      <c r="G43" s="46"/>
      <c r="H43" s="46"/>
    </row>
    <row r="44" spans="1:9" ht="14.25" customHeight="1" x14ac:dyDescent="0.2">
      <c r="B44" s="66" t="s">
        <v>50</v>
      </c>
    </row>
    <row r="45" spans="1:9" x14ac:dyDescent="0.2">
      <c r="C45" s="66"/>
      <c r="D45" s="66"/>
    </row>
    <row r="46" spans="1:9" x14ac:dyDescent="0.2">
      <c r="C46" s="66"/>
      <c r="D46" s="66"/>
    </row>
    <row r="47" spans="1:9" x14ac:dyDescent="0.2">
      <c r="C47" s="66"/>
      <c r="D47" s="66"/>
    </row>
    <row r="48" spans="1:9" x14ac:dyDescent="0.2">
      <c r="C48" s="66"/>
      <c r="D48" s="66"/>
    </row>
    <row r="49" spans="2:4" x14ac:dyDescent="0.2">
      <c r="B49" s="67"/>
      <c r="C49" s="67"/>
      <c r="D49" s="68"/>
    </row>
    <row r="50" spans="2:4" x14ac:dyDescent="0.2">
      <c r="B50" s="67"/>
      <c r="C50" s="67"/>
      <c r="D50" s="68"/>
    </row>
    <row r="51" spans="2:4" x14ac:dyDescent="0.2">
      <c r="B51" s="69" t="s">
        <v>51</v>
      </c>
      <c r="C51" s="69" t="s">
        <v>52</v>
      </c>
      <c r="D51" s="70"/>
    </row>
    <row r="52" spans="2:4" x14ac:dyDescent="0.2">
      <c r="B52" s="71" t="s">
        <v>53</v>
      </c>
      <c r="C52" s="71" t="s">
        <v>54</v>
      </c>
      <c r="D52" s="71"/>
    </row>
    <row r="53" spans="2:4" x14ac:dyDescent="0.2">
      <c r="B53" s="72" t="s">
        <v>55</v>
      </c>
      <c r="C53" s="73" t="s">
        <v>56</v>
      </c>
      <c r="D53" s="68"/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2022-01-26T16:56:53Z</cp:lastPrinted>
  <dcterms:created xsi:type="dcterms:W3CDTF">2012-12-11T20:48:19Z</dcterms:created>
  <dcterms:modified xsi:type="dcterms:W3CDTF">2022-01-26T16:56:56Z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